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Юлия\Desktop\Строительный институт\Образование\Град\"/>
    </mc:Choice>
  </mc:AlternateContent>
  <bookViews>
    <workbookView xWindow="0" yWindow="0" windowWidth="23040" windowHeight="9072"/>
  </bookViews>
  <sheets>
    <sheet name="на 1 год" sheetId="1" r:id="rId1"/>
    <sheet name="на 5 лет" sheetId="2" r:id="rId2"/>
  </sheets>
  <calcPr calcId="162913"/>
</workbook>
</file>

<file path=xl/calcChain.xml><?xml version="1.0" encoding="utf-8"?>
<calcChain xmlns="http://schemas.openxmlformats.org/spreadsheetml/2006/main">
  <c r="P3" i="1" l="1"/>
  <c r="C17" i="1"/>
  <c r="G19" i="2" l="1"/>
  <c r="F19" i="2"/>
  <c r="G17" i="2"/>
  <c r="F17" i="2"/>
  <c r="E17" i="2"/>
  <c r="E19" i="2" s="1"/>
  <c r="D17" i="2"/>
  <c r="D19" i="2" s="1"/>
  <c r="H15" i="2"/>
  <c r="H12" i="2"/>
  <c r="C12" i="2"/>
  <c r="C17" i="2" s="1"/>
  <c r="G10" i="2"/>
  <c r="F10" i="2"/>
  <c r="E10" i="2"/>
  <c r="D10" i="2"/>
  <c r="C7" i="2"/>
  <c r="H7" i="2" s="1"/>
  <c r="C6" i="2"/>
  <c r="H6" i="2" s="1"/>
  <c r="C5" i="2"/>
  <c r="H5" i="2" s="1"/>
  <c r="N17" i="1"/>
  <c r="M17" i="1"/>
  <c r="L17" i="1"/>
  <c r="H17" i="1"/>
  <c r="G17" i="1"/>
  <c r="F17" i="1"/>
  <c r="E17" i="1"/>
  <c r="D17" i="1"/>
  <c r="N15" i="1"/>
  <c r="M15" i="1"/>
  <c r="L15" i="1"/>
  <c r="K15" i="1"/>
  <c r="K17" i="1" s="1"/>
  <c r="J15" i="1"/>
  <c r="J17" i="1" s="1"/>
  <c r="I15" i="1"/>
  <c r="I17" i="1" s="1"/>
  <c r="H15" i="1"/>
  <c r="G15" i="1"/>
  <c r="F15" i="1"/>
  <c r="E15" i="1"/>
  <c r="D15" i="1"/>
  <c r="C15" i="1"/>
  <c r="P14" i="1"/>
  <c r="C14" i="2" s="1"/>
  <c r="H14" i="2" s="1"/>
  <c r="P13" i="1"/>
  <c r="C13" i="2" s="1"/>
  <c r="H13" i="2" s="1"/>
  <c r="P12" i="1"/>
  <c r="N10" i="1"/>
  <c r="M10" i="1"/>
  <c r="L10" i="1"/>
  <c r="K10" i="1"/>
  <c r="J10" i="1"/>
  <c r="I10" i="1"/>
  <c r="H10" i="1"/>
  <c r="G10" i="1"/>
  <c r="F10" i="1"/>
  <c r="E10" i="1"/>
  <c r="D10" i="1"/>
  <c r="C10" i="1"/>
  <c r="P10" i="1" s="1"/>
  <c r="P9" i="1"/>
  <c r="C9" i="2" s="1"/>
  <c r="H9" i="2" s="1"/>
  <c r="P8" i="1"/>
  <c r="C8" i="2" s="1"/>
  <c r="H8" i="2" s="1"/>
  <c r="P7" i="1"/>
  <c r="P6" i="1"/>
  <c r="P5" i="1"/>
  <c r="P4" i="1"/>
  <c r="C4" i="2" s="1"/>
  <c r="H4" i="2" s="1"/>
  <c r="C3" i="2"/>
  <c r="C10" i="2" l="1"/>
  <c r="H10" i="2" s="1"/>
  <c r="H3" i="2"/>
  <c r="C19" i="2"/>
  <c r="H17" i="2"/>
  <c r="P15" i="1"/>
  <c r="P17" i="1" s="1"/>
  <c r="H19" i="2" l="1"/>
</calcChain>
</file>

<file path=xl/sharedStrings.xml><?xml version="1.0" encoding="utf-8"?>
<sst xmlns="http://schemas.openxmlformats.org/spreadsheetml/2006/main" count="39" uniqueCount="22">
  <si>
    <t>месяцы</t>
  </si>
  <si>
    <t>расходы</t>
  </si>
  <si>
    <t>оформление юрлица, налоги</t>
  </si>
  <si>
    <t>закупка материала или товара</t>
  </si>
  <si>
    <t>покупка оборудования</t>
  </si>
  <si>
    <t>транспортные расходы</t>
  </si>
  <si>
    <t>аренда помещения</t>
  </si>
  <si>
    <t>маркетинг</t>
  </si>
  <si>
    <t>дополнительные расходы</t>
  </si>
  <si>
    <t>итого</t>
  </si>
  <si>
    <t>доходы</t>
  </si>
  <si>
    <t>продажа товаров категории 1</t>
  </si>
  <si>
    <t>продажа товаров категории 2</t>
  </si>
  <si>
    <t>продажа товаров категории 3</t>
  </si>
  <si>
    <t>прибыль</t>
  </si>
  <si>
    <t>1 год</t>
  </si>
  <si>
    <t>2 год</t>
  </si>
  <si>
    <t>3 год</t>
  </si>
  <si>
    <t>4 год</t>
  </si>
  <si>
    <t>5 год</t>
  </si>
  <si>
    <t>продажа товаров категории 4</t>
  </si>
  <si>
    <t>продажа товаров категории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</si>
</sst>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р.-419]#,##0.00"/>
  </numFmts>
  <fonts count="3" x14ac:knownFonts="1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3" fontId="2" fillId="0" borderId="0" xfId="0" applyNumberFormat="1" applyFont="1" applyAlignment="1"/>
    <xf numFmtId="3" fontId="2" fillId="0" borderId="0" xfId="0" applyNumberFormat="1" applyFont="1"/>
    <xf numFmtId="3" fontId="1" fillId="0" borderId="0" xfId="0" applyNumberFormat="1" applyFont="1"/>
    <xf numFmtId="0" fontId="1" fillId="2" borderId="0" xfId="0" applyFont="1" applyFill="1" applyAlignment="1"/>
    <xf numFmtId="0" fontId="1" fillId="2" borderId="0" xfId="0" applyFont="1" applyFill="1"/>
    <xf numFmtId="3" fontId="1" fillId="2" borderId="0" xfId="0" applyNumberFormat="1" applyFont="1" applyFill="1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7"/>
  <sheetViews>
    <sheetView tabSelected="1" workbookViewId="0">
      <selection activeCell="K21" sqref="K21"/>
    </sheetView>
  </sheetViews>
  <sheetFormatPr defaultColWidth="12.6640625" defaultRowHeight="15.75" customHeight="1" x14ac:dyDescent="0.25"/>
  <cols>
    <col min="2" max="2" width="29.77734375" customWidth="1"/>
    <col min="3" max="3" width="7.44140625" customWidth="1"/>
    <col min="4" max="15" width="6.33203125" customWidth="1"/>
    <col min="16" max="16" width="8.6640625" customWidth="1"/>
    <col min="17" max="21" width="6.33203125" customWidth="1"/>
  </cols>
  <sheetData>
    <row r="1" spans="1:16" ht="15.75" customHeight="1" x14ac:dyDescent="0.25">
      <c r="A1" s="1" t="s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</row>
    <row r="3" spans="1:16" ht="15.75" customHeight="1" x14ac:dyDescent="0.25">
      <c r="A3" s="2" t="s">
        <v>1</v>
      </c>
      <c r="B3" s="3" t="s">
        <v>2</v>
      </c>
      <c r="C3" s="4">
        <v>2000</v>
      </c>
      <c r="D3" s="4">
        <v>500</v>
      </c>
      <c r="E3" s="4">
        <v>500</v>
      </c>
      <c r="F3" s="4">
        <v>500</v>
      </c>
      <c r="G3" s="4">
        <v>500</v>
      </c>
      <c r="H3" s="4">
        <v>500</v>
      </c>
      <c r="I3" s="4">
        <v>500</v>
      </c>
      <c r="J3" s="4">
        <v>500</v>
      </c>
      <c r="K3" s="4">
        <v>500</v>
      </c>
      <c r="L3" s="4">
        <v>500</v>
      </c>
      <c r="M3" s="4">
        <v>500</v>
      </c>
      <c r="N3" s="4">
        <v>500</v>
      </c>
      <c r="O3" s="5"/>
      <c r="P3" s="5">
        <f>SUM(C3:N3)</f>
        <v>7500</v>
      </c>
    </row>
    <row r="4" spans="1:16" ht="15.75" customHeight="1" x14ac:dyDescent="0.25">
      <c r="B4" s="3" t="s">
        <v>3</v>
      </c>
      <c r="C4" s="4">
        <v>5000</v>
      </c>
      <c r="D4" s="4">
        <v>5000</v>
      </c>
      <c r="E4" s="4">
        <v>5000</v>
      </c>
      <c r="F4" s="4">
        <v>5000</v>
      </c>
      <c r="G4" s="4">
        <v>5000</v>
      </c>
      <c r="H4" s="4">
        <v>5000</v>
      </c>
      <c r="I4" s="4">
        <v>7000</v>
      </c>
      <c r="J4" s="4">
        <v>5000</v>
      </c>
      <c r="K4" s="4">
        <v>5000</v>
      </c>
      <c r="L4" s="4">
        <v>6000</v>
      </c>
      <c r="M4" s="4">
        <v>7000</v>
      </c>
      <c r="N4" s="4">
        <v>5000</v>
      </c>
      <c r="O4" s="5"/>
      <c r="P4" s="5">
        <f t="shared" ref="P3:P10" si="0">SUM(C4:N4)</f>
        <v>65000</v>
      </c>
    </row>
    <row r="5" spans="1:16" ht="15.75" customHeight="1" x14ac:dyDescent="0.25">
      <c r="B5" s="3" t="s">
        <v>4</v>
      </c>
      <c r="C5" s="4">
        <v>10000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5"/>
      <c r="P5" s="5">
        <f t="shared" si="0"/>
        <v>10000</v>
      </c>
    </row>
    <row r="6" spans="1:16" ht="15.75" customHeight="1" x14ac:dyDescent="0.25">
      <c r="B6" s="3" t="s">
        <v>5</v>
      </c>
      <c r="C6" s="4">
        <v>1000</v>
      </c>
      <c r="D6" s="4">
        <v>500</v>
      </c>
      <c r="E6" s="4">
        <v>500</v>
      </c>
      <c r="F6" s="4">
        <v>500</v>
      </c>
      <c r="G6" s="4">
        <v>500</v>
      </c>
      <c r="H6" s="4">
        <v>500</v>
      </c>
      <c r="I6" s="4">
        <v>500</v>
      </c>
      <c r="J6" s="4">
        <v>500</v>
      </c>
      <c r="K6" s="4">
        <v>500</v>
      </c>
      <c r="L6" s="4">
        <v>500</v>
      </c>
      <c r="M6" s="4">
        <v>500</v>
      </c>
      <c r="N6" s="4">
        <v>500</v>
      </c>
      <c r="O6" s="5"/>
      <c r="P6" s="5">
        <f t="shared" si="0"/>
        <v>6500</v>
      </c>
    </row>
    <row r="7" spans="1:16" ht="15.75" customHeight="1" x14ac:dyDescent="0.25">
      <c r="B7" s="3" t="s">
        <v>6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5"/>
      <c r="P7" s="5">
        <f t="shared" si="0"/>
        <v>0</v>
      </c>
    </row>
    <row r="8" spans="1:16" ht="15.75" customHeight="1" x14ac:dyDescent="0.25">
      <c r="B8" s="3" t="s">
        <v>7</v>
      </c>
      <c r="C8" s="4">
        <v>8000</v>
      </c>
      <c r="D8" s="4">
        <v>2000</v>
      </c>
      <c r="E8" s="4">
        <v>5000</v>
      </c>
      <c r="F8" s="4">
        <v>2000</v>
      </c>
      <c r="G8" s="4">
        <v>2000</v>
      </c>
      <c r="H8" s="4">
        <v>5000</v>
      </c>
      <c r="I8" s="4">
        <v>2000</v>
      </c>
      <c r="J8" s="4">
        <v>2000</v>
      </c>
      <c r="K8" s="4">
        <v>2000</v>
      </c>
      <c r="L8" s="4">
        <v>2000</v>
      </c>
      <c r="M8" s="4">
        <v>8000</v>
      </c>
      <c r="N8" s="4">
        <v>2000</v>
      </c>
      <c r="O8" s="5"/>
      <c r="P8" s="5">
        <f t="shared" si="0"/>
        <v>42000</v>
      </c>
    </row>
    <row r="9" spans="1:16" ht="15.75" customHeight="1" x14ac:dyDescent="0.25">
      <c r="B9" s="3" t="s">
        <v>8</v>
      </c>
      <c r="C9" s="4">
        <v>2000</v>
      </c>
      <c r="D9" s="4">
        <v>1000</v>
      </c>
      <c r="E9" s="4">
        <v>1000</v>
      </c>
      <c r="F9" s="4">
        <v>1000</v>
      </c>
      <c r="G9" s="4">
        <v>1000</v>
      </c>
      <c r="H9" s="4">
        <v>1000</v>
      </c>
      <c r="I9" s="4">
        <v>1000</v>
      </c>
      <c r="J9" s="4">
        <v>1000</v>
      </c>
      <c r="K9" s="4">
        <v>1000</v>
      </c>
      <c r="L9" s="4">
        <v>1000</v>
      </c>
      <c r="M9" s="4">
        <v>1000</v>
      </c>
      <c r="N9" s="4">
        <v>1000</v>
      </c>
      <c r="O9" s="5"/>
      <c r="P9" s="5">
        <f t="shared" si="0"/>
        <v>13000</v>
      </c>
    </row>
    <row r="10" spans="1:16" ht="15.75" customHeight="1" x14ac:dyDescent="0.25">
      <c r="B10" s="2" t="s">
        <v>9</v>
      </c>
      <c r="C10" s="6">
        <f t="shared" ref="C10:N10" si="1">SUM(C3:C9)</f>
        <v>28000</v>
      </c>
      <c r="D10" s="6">
        <f t="shared" si="1"/>
        <v>9000</v>
      </c>
      <c r="E10" s="6">
        <f t="shared" si="1"/>
        <v>12000</v>
      </c>
      <c r="F10" s="6">
        <f t="shared" si="1"/>
        <v>9000</v>
      </c>
      <c r="G10" s="6">
        <f t="shared" si="1"/>
        <v>9000</v>
      </c>
      <c r="H10" s="6">
        <f t="shared" si="1"/>
        <v>12000</v>
      </c>
      <c r="I10" s="6">
        <f t="shared" si="1"/>
        <v>11000</v>
      </c>
      <c r="J10" s="6">
        <f t="shared" si="1"/>
        <v>9000</v>
      </c>
      <c r="K10" s="6">
        <f t="shared" si="1"/>
        <v>9000</v>
      </c>
      <c r="L10" s="6">
        <f t="shared" si="1"/>
        <v>10000</v>
      </c>
      <c r="M10" s="6">
        <f t="shared" si="1"/>
        <v>17000</v>
      </c>
      <c r="N10" s="6">
        <f t="shared" si="1"/>
        <v>9000</v>
      </c>
      <c r="O10" s="6"/>
      <c r="P10" s="6">
        <f t="shared" si="0"/>
        <v>144000</v>
      </c>
    </row>
    <row r="11" spans="1:16" ht="15.75" customHeight="1" x14ac:dyDescent="0.25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5.75" customHeight="1" x14ac:dyDescent="0.25">
      <c r="A12" s="2" t="s">
        <v>10</v>
      </c>
      <c r="B12" s="3" t="s">
        <v>11</v>
      </c>
      <c r="C12" s="4">
        <v>8000</v>
      </c>
      <c r="D12" s="4">
        <v>8500</v>
      </c>
      <c r="E12" s="4">
        <v>12000</v>
      </c>
      <c r="F12" s="4">
        <v>12000</v>
      </c>
      <c r="G12" s="4">
        <v>13000</v>
      </c>
      <c r="H12" s="4">
        <v>15000</v>
      </c>
      <c r="I12" s="4">
        <v>15000</v>
      </c>
      <c r="J12" s="4">
        <v>16000</v>
      </c>
      <c r="K12" s="4">
        <v>16000</v>
      </c>
      <c r="L12" s="4">
        <v>18000</v>
      </c>
      <c r="M12" s="4">
        <v>20000</v>
      </c>
      <c r="N12" s="4">
        <v>25000</v>
      </c>
      <c r="O12" s="5"/>
      <c r="P12" s="5">
        <f t="shared" ref="P12:P15" si="2">SUM(C12:N12)</f>
        <v>178500</v>
      </c>
    </row>
    <row r="13" spans="1:16" ht="15.75" customHeight="1" x14ac:dyDescent="0.25">
      <c r="B13" s="3" t="s">
        <v>12</v>
      </c>
      <c r="C13" s="4">
        <v>3000</v>
      </c>
      <c r="D13" s="4">
        <v>3000</v>
      </c>
      <c r="E13" s="4">
        <v>3000</v>
      </c>
      <c r="F13" s="4">
        <v>4000</v>
      </c>
      <c r="G13" s="4">
        <v>4000</v>
      </c>
      <c r="H13" s="4">
        <v>5000</v>
      </c>
      <c r="I13" s="4">
        <v>6500</v>
      </c>
      <c r="J13" s="4">
        <v>6500</v>
      </c>
      <c r="K13" s="4">
        <v>7500</v>
      </c>
      <c r="L13" s="4">
        <v>7500</v>
      </c>
      <c r="M13" s="4">
        <v>8000</v>
      </c>
      <c r="N13" s="4">
        <v>9000</v>
      </c>
      <c r="O13" s="5"/>
      <c r="P13" s="5">
        <f t="shared" si="2"/>
        <v>67000</v>
      </c>
    </row>
    <row r="14" spans="1:16" ht="15.75" customHeight="1" x14ac:dyDescent="0.25">
      <c r="B14" s="3" t="s">
        <v>13</v>
      </c>
      <c r="C14" s="4">
        <v>1500</v>
      </c>
      <c r="D14" s="4">
        <v>2000</v>
      </c>
      <c r="E14" s="4">
        <v>2500</v>
      </c>
      <c r="F14" s="4">
        <v>2500</v>
      </c>
      <c r="G14" s="4">
        <v>2500</v>
      </c>
      <c r="H14" s="4">
        <v>4000</v>
      </c>
      <c r="I14" s="4">
        <v>4500</v>
      </c>
      <c r="J14" s="4">
        <v>5500</v>
      </c>
      <c r="K14" s="4">
        <v>6500</v>
      </c>
      <c r="L14" s="4">
        <v>8000</v>
      </c>
      <c r="M14" s="4">
        <v>9000</v>
      </c>
      <c r="N14" s="4">
        <v>12000</v>
      </c>
      <c r="O14" s="5"/>
      <c r="P14" s="5">
        <f t="shared" si="2"/>
        <v>60500</v>
      </c>
    </row>
    <row r="15" spans="1:16" ht="15.75" customHeight="1" x14ac:dyDescent="0.25">
      <c r="B15" s="2" t="s">
        <v>9</v>
      </c>
      <c r="C15" s="6">
        <f t="shared" ref="C15:N15" si="3">SUM(C12:C14)</f>
        <v>12500</v>
      </c>
      <c r="D15" s="6">
        <f t="shared" si="3"/>
        <v>13500</v>
      </c>
      <c r="E15" s="6">
        <f t="shared" si="3"/>
        <v>17500</v>
      </c>
      <c r="F15" s="6">
        <f t="shared" si="3"/>
        <v>18500</v>
      </c>
      <c r="G15" s="6">
        <f t="shared" si="3"/>
        <v>19500</v>
      </c>
      <c r="H15" s="6">
        <f t="shared" si="3"/>
        <v>24000</v>
      </c>
      <c r="I15" s="6">
        <f t="shared" si="3"/>
        <v>26000</v>
      </c>
      <c r="J15" s="6">
        <f t="shared" si="3"/>
        <v>28000</v>
      </c>
      <c r="K15" s="6">
        <f t="shared" si="3"/>
        <v>30000</v>
      </c>
      <c r="L15" s="6">
        <f t="shared" si="3"/>
        <v>33500</v>
      </c>
      <c r="M15" s="6">
        <f t="shared" si="3"/>
        <v>37000</v>
      </c>
      <c r="N15" s="6">
        <f t="shared" si="3"/>
        <v>46000</v>
      </c>
      <c r="O15" s="6"/>
      <c r="P15" s="6">
        <f t="shared" si="2"/>
        <v>306000</v>
      </c>
    </row>
    <row r="16" spans="1:16" ht="15.75" customHeight="1" x14ac:dyDescent="0.25">
      <c r="A16" s="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5.75" customHeight="1" x14ac:dyDescent="0.25">
      <c r="A17" s="7" t="s">
        <v>14</v>
      </c>
      <c r="B17" s="8"/>
      <c r="C17" s="9">
        <f>C15-C10</f>
        <v>-15500</v>
      </c>
      <c r="D17" s="9">
        <f t="shared" ref="C17:N17" si="4">D15-D10</f>
        <v>4500</v>
      </c>
      <c r="E17" s="9">
        <f t="shared" si="4"/>
        <v>5500</v>
      </c>
      <c r="F17" s="9">
        <f t="shared" si="4"/>
        <v>9500</v>
      </c>
      <c r="G17" s="9">
        <f t="shared" si="4"/>
        <v>10500</v>
      </c>
      <c r="H17" s="9">
        <f t="shared" si="4"/>
        <v>12000</v>
      </c>
      <c r="I17" s="9">
        <f t="shared" si="4"/>
        <v>15000</v>
      </c>
      <c r="J17" s="9">
        <f t="shared" si="4"/>
        <v>19000</v>
      </c>
      <c r="K17" s="9">
        <f t="shared" si="4"/>
        <v>21000</v>
      </c>
      <c r="L17" s="9">
        <f t="shared" si="4"/>
        <v>23500</v>
      </c>
      <c r="M17" s="9">
        <f t="shared" si="4"/>
        <v>20000</v>
      </c>
      <c r="N17" s="9">
        <f t="shared" si="4"/>
        <v>37000</v>
      </c>
      <c r="O17" s="9"/>
      <c r="P17" s="9">
        <f>P15-P10</f>
        <v>162000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9"/>
  <sheetViews>
    <sheetView workbookViewId="0">
      <selection activeCell="B25" sqref="B25"/>
    </sheetView>
  </sheetViews>
  <sheetFormatPr defaultColWidth="12.6640625" defaultRowHeight="15.75" customHeight="1" x14ac:dyDescent="0.25"/>
  <cols>
    <col min="2" max="2" width="29.77734375" customWidth="1"/>
    <col min="3" max="3" width="8.44140625" customWidth="1"/>
    <col min="4" max="4" width="8.6640625" customWidth="1"/>
    <col min="5" max="5" width="8.109375" customWidth="1"/>
    <col min="6" max="6" width="8.44140625" customWidth="1"/>
    <col min="7" max="7" width="8.6640625" customWidth="1"/>
    <col min="8" max="8" width="9" customWidth="1"/>
    <col min="9" max="13" width="6.33203125" customWidth="1"/>
  </cols>
  <sheetData>
    <row r="1" spans="1:11" ht="15.75" customHeight="1" x14ac:dyDescent="0.25"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9</v>
      </c>
    </row>
    <row r="3" spans="1:11" ht="15.75" customHeight="1" x14ac:dyDescent="0.25">
      <c r="A3" s="2" t="s">
        <v>1</v>
      </c>
      <c r="B3" s="3" t="s">
        <v>2</v>
      </c>
      <c r="C3" s="4">
        <f>'на 1 год'!P3</f>
        <v>7500</v>
      </c>
      <c r="D3" s="4">
        <v>4000</v>
      </c>
      <c r="E3" s="4">
        <v>6000</v>
      </c>
      <c r="F3" s="4">
        <v>10000</v>
      </c>
      <c r="G3" s="4">
        <v>15000</v>
      </c>
      <c r="H3" s="5">
        <f t="shared" ref="H3:H10" si="0">SUM(C3:G3)</f>
        <v>42500</v>
      </c>
    </row>
    <row r="4" spans="1:11" ht="15.75" customHeight="1" x14ac:dyDescent="0.25">
      <c r="B4" s="3" t="s">
        <v>3</v>
      </c>
      <c r="C4" s="4">
        <f>'на 1 год'!P4</f>
        <v>65000</v>
      </c>
      <c r="D4" s="4">
        <v>80000</v>
      </c>
      <c r="E4" s="4">
        <v>100000</v>
      </c>
      <c r="F4" s="4">
        <v>130000</v>
      </c>
      <c r="G4" s="4">
        <v>170000</v>
      </c>
      <c r="H4" s="5">
        <f t="shared" si="0"/>
        <v>545000</v>
      </c>
    </row>
    <row r="5" spans="1:11" ht="15.75" customHeight="1" x14ac:dyDescent="0.25">
      <c r="B5" s="3" t="s">
        <v>4</v>
      </c>
      <c r="C5" s="4">
        <f>'на 1 год'!P5</f>
        <v>10000</v>
      </c>
      <c r="D5" s="4">
        <v>5000</v>
      </c>
      <c r="E5" s="4">
        <v>5000</v>
      </c>
      <c r="F5" s="4">
        <v>5000</v>
      </c>
      <c r="G5" s="4">
        <v>5000</v>
      </c>
      <c r="H5" s="5">
        <f t="shared" si="0"/>
        <v>30000</v>
      </c>
    </row>
    <row r="6" spans="1:11" ht="15.75" customHeight="1" x14ac:dyDescent="0.25">
      <c r="B6" s="3" t="s">
        <v>5</v>
      </c>
      <c r="C6" s="4">
        <f>'на 1 год'!P6</f>
        <v>6500</v>
      </c>
      <c r="D6" s="4">
        <v>10000</v>
      </c>
      <c r="E6" s="4">
        <v>12000</v>
      </c>
      <c r="F6" s="4">
        <v>15000</v>
      </c>
      <c r="G6" s="4">
        <v>18000</v>
      </c>
      <c r="H6" s="5">
        <f t="shared" si="0"/>
        <v>61500</v>
      </c>
    </row>
    <row r="7" spans="1:11" ht="15.75" customHeight="1" x14ac:dyDescent="0.25">
      <c r="B7" s="3" t="s">
        <v>6</v>
      </c>
      <c r="C7" s="4">
        <f>'на 1 год'!P7</f>
        <v>0</v>
      </c>
      <c r="D7" s="4">
        <v>0</v>
      </c>
      <c r="E7" s="4">
        <v>50000</v>
      </c>
      <c r="F7" s="4">
        <v>50000</v>
      </c>
      <c r="G7" s="4">
        <v>70000</v>
      </c>
      <c r="H7" s="5">
        <f t="shared" si="0"/>
        <v>170000</v>
      </c>
    </row>
    <row r="8" spans="1:11" ht="15.75" customHeight="1" x14ac:dyDescent="0.25">
      <c r="B8" s="3" t="s">
        <v>7</v>
      </c>
      <c r="C8" s="4">
        <f>'на 1 год'!P8</f>
        <v>42000</v>
      </c>
      <c r="D8" s="4">
        <v>50000</v>
      </c>
      <c r="E8" s="4">
        <v>55000</v>
      </c>
      <c r="F8" s="4">
        <v>70000</v>
      </c>
      <c r="G8" s="4">
        <v>90000</v>
      </c>
      <c r="H8" s="5">
        <f t="shared" si="0"/>
        <v>307000</v>
      </c>
      <c r="K8" s="11"/>
    </row>
    <row r="9" spans="1:11" ht="15.75" customHeight="1" x14ac:dyDescent="0.25">
      <c r="B9" s="3" t="s">
        <v>8</v>
      </c>
      <c r="C9" s="4">
        <f>'на 1 год'!P9</f>
        <v>13000</v>
      </c>
      <c r="D9" s="4">
        <v>15000</v>
      </c>
      <c r="E9" s="4">
        <v>23000</v>
      </c>
      <c r="F9" s="4">
        <v>28000</v>
      </c>
      <c r="G9" s="4">
        <v>36000</v>
      </c>
      <c r="H9" s="5">
        <f t="shared" si="0"/>
        <v>115000</v>
      </c>
    </row>
    <row r="10" spans="1:11" ht="15.75" customHeight="1" x14ac:dyDescent="0.25">
      <c r="B10" s="2" t="s">
        <v>9</v>
      </c>
      <c r="C10" s="6">
        <f t="shared" ref="C10:G10" si="1">SUM(C3:C9)</f>
        <v>144000</v>
      </c>
      <c r="D10" s="6">
        <f t="shared" si="1"/>
        <v>164000</v>
      </c>
      <c r="E10" s="6">
        <f t="shared" si="1"/>
        <v>251000</v>
      </c>
      <c r="F10" s="6">
        <f t="shared" si="1"/>
        <v>308000</v>
      </c>
      <c r="G10" s="6">
        <f t="shared" si="1"/>
        <v>404000</v>
      </c>
      <c r="H10" s="6">
        <f t="shared" si="0"/>
        <v>1271000</v>
      </c>
    </row>
    <row r="11" spans="1:11" ht="15.75" customHeight="1" x14ac:dyDescent="0.25">
      <c r="C11" s="5"/>
      <c r="D11" s="5"/>
      <c r="E11" s="5"/>
      <c r="F11" s="5"/>
      <c r="G11" s="5"/>
      <c r="H11" s="5"/>
    </row>
    <row r="12" spans="1:11" ht="15.75" customHeight="1" x14ac:dyDescent="0.25">
      <c r="A12" s="2" t="s">
        <v>10</v>
      </c>
      <c r="B12" s="3" t="s">
        <v>11</v>
      </c>
      <c r="C12" s="4">
        <f>'на 1 год'!P12</f>
        <v>178500</v>
      </c>
      <c r="D12" s="4">
        <v>220000</v>
      </c>
      <c r="E12" s="4">
        <v>280000</v>
      </c>
      <c r="F12" s="4">
        <v>350000</v>
      </c>
      <c r="G12" s="4">
        <v>370000</v>
      </c>
      <c r="H12" s="5">
        <f t="shared" ref="H12:H15" si="2">SUM(C12:G12)</f>
        <v>1398500</v>
      </c>
    </row>
    <row r="13" spans="1:11" ht="15.75" customHeight="1" x14ac:dyDescent="0.25">
      <c r="B13" s="3" t="s">
        <v>12</v>
      </c>
      <c r="C13" s="4">
        <f>'на 1 год'!P13</f>
        <v>67000</v>
      </c>
      <c r="D13" s="4">
        <v>100000</v>
      </c>
      <c r="E13" s="4">
        <v>130000</v>
      </c>
      <c r="F13" s="4">
        <v>160000</v>
      </c>
      <c r="G13" s="4">
        <v>180000</v>
      </c>
      <c r="H13" s="5">
        <f t="shared" si="2"/>
        <v>637000</v>
      </c>
    </row>
    <row r="14" spans="1:11" ht="15.75" customHeight="1" x14ac:dyDescent="0.25">
      <c r="B14" s="3" t="s">
        <v>13</v>
      </c>
      <c r="C14" s="4">
        <f>'на 1 год'!P14</f>
        <v>60500</v>
      </c>
      <c r="D14" s="4">
        <v>80000</v>
      </c>
      <c r="E14" s="4">
        <v>110000</v>
      </c>
      <c r="F14" s="4">
        <v>130000</v>
      </c>
      <c r="G14" s="4">
        <v>140000</v>
      </c>
      <c r="H14" s="5">
        <f t="shared" si="2"/>
        <v>520500</v>
      </c>
    </row>
    <row r="15" spans="1:11" ht="15.75" customHeight="1" x14ac:dyDescent="0.25">
      <c r="B15" s="3" t="s">
        <v>20</v>
      </c>
      <c r="C15" s="4">
        <v>0</v>
      </c>
      <c r="D15" s="4">
        <v>0</v>
      </c>
      <c r="E15" s="4">
        <v>30000</v>
      </c>
      <c r="F15" s="4">
        <v>45000</v>
      </c>
      <c r="G15" s="4">
        <v>55000</v>
      </c>
      <c r="H15" s="5">
        <f t="shared" si="2"/>
        <v>130000</v>
      </c>
    </row>
    <row r="16" spans="1:11" ht="15.75" customHeight="1" x14ac:dyDescent="0.25">
      <c r="B16" s="3" t="s">
        <v>21</v>
      </c>
      <c r="C16" s="4">
        <v>0</v>
      </c>
      <c r="D16" s="4">
        <v>0</v>
      </c>
      <c r="E16" s="4">
        <v>20000</v>
      </c>
      <c r="F16" s="4">
        <v>25000</v>
      </c>
      <c r="G16" s="4">
        <v>40000</v>
      </c>
      <c r="H16" s="4">
        <v>85000</v>
      </c>
    </row>
    <row r="17" spans="1:8" ht="15.75" customHeight="1" x14ac:dyDescent="0.25">
      <c r="B17" s="2" t="s">
        <v>9</v>
      </c>
      <c r="C17" s="6">
        <f>SUM(C12:C14)</f>
        <v>306000</v>
      </c>
      <c r="D17" s="6">
        <f t="shared" ref="D17:G17" si="3">SUM(D12:D16)</f>
        <v>400000</v>
      </c>
      <c r="E17" s="6">
        <f t="shared" si="3"/>
        <v>570000</v>
      </c>
      <c r="F17" s="6">
        <f t="shared" si="3"/>
        <v>710000</v>
      </c>
      <c r="G17" s="6">
        <f t="shared" si="3"/>
        <v>785000</v>
      </c>
      <c r="H17" s="6">
        <f>SUM(C17:G17)</f>
        <v>2771000</v>
      </c>
    </row>
    <row r="18" spans="1:8" ht="15.75" customHeight="1" x14ac:dyDescent="0.25">
      <c r="A18" s="2"/>
      <c r="C18" s="5"/>
      <c r="D18" s="5"/>
      <c r="E18" s="5"/>
      <c r="F18" s="5"/>
      <c r="G18" s="5"/>
      <c r="H18" s="5"/>
    </row>
    <row r="19" spans="1:8" ht="15.75" customHeight="1" x14ac:dyDescent="0.25">
      <c r="A19" s="7" t="s">
        <v>14</v>
      </c>
      <c r="B19" s="12"/>
      <c r="C19" s="9">
        <f t="shared" ref="C19:H19" si="4">C17-C10</f>
        <v>162000</v>
      </c>
      <c r="D19" s="9">
        <f t="shared" si="4"/>
        <v>236000</v>
      </c>
      <c r="E19" s="9">
        <f t="shared" si="4"/>
        <v>319000</v>
      </c>
      <c r="F19" s="9">
        <f t="shared" si="4"/>
        <v>402000</v>
      </c>
      <c r="G19" s="9">
        <f t="shared" si="4"/>
        <v>381000</v>
      </c>
      <c r="H19" s="9">
        <f t="shared" si="4"/>
        <v>1500000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1 год</vt:lpstr>
      <vt:lpstr>на 5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Юлия</cp:lastModifiedBy>
  <dcterms:created xsi:type="dcterms:W3CDTF">2023-12-10T16:32:46Z</dcterms:created>
  <dcterms:modified xsi:type="dcterms:W3CDTF">2023-12-10T18:47:06Z</dcterms:modified>
</cp:coreProperties>
</file>